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<sst xmlns="http://schemas.openxmlformats.org/spreadsheetml/2006/main" count="73" uniqueCount="47">
  <si>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Č.p.</t>
  </si>
  <si>
    <t>Popis</t>
  </si>
  <si>
    <t>MJ</t>
  </si>
  <si>
    <t>Množstvo</t>
  </si>
  <si>
    <t>Jednotková cena</t>
  </si>
  <si>
    <t>Cena celkom v €</t>
  </si>
  <si>
    <t>I.</t>
  </si>
  <si>
    <t>Okolie obecného úradu a miestna komunikácia pri obecnom úrade, vrátane osadenia líniového žľabu</t>
  </si>
  <si>
    <t>1.</t>
  </si>
  <si>
    <t>Rezanie asfaltu do hr.10cm</t>
  </si>
  <si>
    <t>m</t>
  </si>
  <si>
    <t>=15+(16,5*2)+7+12,8+13+5,4+18,8+(2,4*2)</t>
  </si>
  <si>
    <t>2.</t>
  </si>
  <si>
    <t>Vybratie podkladu hr. 8cm, odvoz a uloženie na skládke</t>
  </si>
  <si>
    <t>m3</t>
  </si>
  <si>
    <t>=((12,6*4,2)+(7,8*3,4)/2+(1,9*1,6)+(6,4*0,6)+(4,4*1)+(63,2*0,6)+(6*7,2)+(2,2*2,5)+(18,8*2,4))*0,08</t>
  </si>
  <si>
    <t>3.</t>
  </si>
  <si>
    <t>Kryt vozovky z OK asfaltu hr. 8cm vr. natretia hrán asfaltovou emulziou a zaliatia špár asfaltom</t>
  </si>
  <si>
    <t>m2</t>
  </si>
  <si>
    <t>=(12,6*4,2)+(7,8*3,4)/2+5+2+(1,9*1,6)+(6,4*0,6)+(4,4*1)+(63,2*0,6)+(6*7,2)+(2,2*2,5)+(18,8*2,4)</t>
  </si>
  <si>
    <t>4.</t>
  </si>
  <si>
    <t>Zhotovenie odrážky vrátane dodávky materiálu  - oceľová odrážka</t>
  </si>
  <si>
    <t>5.</t>
  </si>
  <si>
    <t>Výkop ryhy dĺ. 16 m š.0,5m, hĺ. 0,4m s odvozom a uložením na skládke</t>
  </si>
  <si>
    <t>=16*0,5*0,4</t>
  </si>
  <si>
    <t>6.</t>
  </si>
  <si>
    <t>7.</t>
  </si>
  <si>
    <t>Výšková úprava šupátkových poklopov</t>
  </si>
  <si>
    <t>ks</t>
  </si>
  <si>
    <t>SPOLU:</t>
  </si>
  <si>
    <t>V.</t>
  </si>
  <si>
    <t>Miestna komunikácia nad kaplnkou</t>
  </si>
  <si>
    <t>=13,4+5,7+5+13,6+4+7,8+12,3+8+8,4+7,4+5,3+40,3+9+5,7</t>
  </si>
  <si>
    <t>=((12,1*5,7)/2+(4,1*3,9)/2+(3,4*0,8)+(6*0,8)+(2*2)+(1,6*2,3)+(5,5*3,4)+(3,1*0,8)+(4*3,1)+(4,2*0,3)+(4,6*1,4)+(2,3*1,5)+(40,3*0,8)+(2,5*2)+(5,7*1,1))*0,08</t>
  </si>
  <si>
    <t>=(12,1*5,7)/2+(4,1*3,9)/2+(3,4*0,8)+(6*0,8)+(2*2)+(1,6*2,3)+(5,5*3,4)+(3,1*0,8)+(4*3,1)+(4,2*0,3)+(4,6*1,4)+(2,3*1,5)+(40,3*0,8)+(2,5*2)+(5,7*1,1)</t>
  </si>
  <si>
    <t>Zhotovenie odrážky vrátane dodávky materiálu</t>
  </si>
  <si>
    <t>Výšková úprava hydrantových a šupátkových poklopov</t>
  </si>
  <si>
    <t>VI.</t>
  </si>
  <si>
    <t>Stará cesta okolo Vadičovky</t>
  </si>
  <si>
    <t>=3,8+(8,4*7)+4,8</t>
  </si>
  <si>
    <t>=((2,2*0,8)+(4,2*0,6)*4+(4,2*0,4)*3+(2,8*0,9))*0,08</t>
  </si>
  <si>
    <t>=(2,2*0,8)+(4,2*0,6)*4+(4,2*0,4)*3+(2,8*0,9)</t>
  </si>
  <si>
    <t>Celkom bez DPH</t>
  </si>
  <si>
    <t>DPH 20 %</t>
  </si>
  <si>
    <t>Celkom vr. DPH</t>
  </si>
  <si>
    <t>Osadenie žľabov ACO monoblock do betónového lôžka z betónu prostého bez dodávky žľabov</t>
  </si>
  <si>
    <t>Cenová ponuka k zákazke "Osadenie žľabu pri obecnom úrade a oprava asfaltových povrchov miestnych komunikácii" v obci Lopušné Pažite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</si>
</sst>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4" fontId="45" fillId="33" borderId="0" xfId="0" applyNumberFormat="1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 vertical="center" wrapText="1"/>
    </xf>
    <xf numFmtId="0" fontId="48" fillId="34" borderId="0" xfId="0" applyFont="1" applyFill="1" applyBorder="1" applyAlignment="1">
      <alignment horizontal="left" vertical="center" wrapText="1"/>
    </xf>
    <xf numFmtId="0" fontId="48" fillId="34" borderId="0" xfId="0" applyFont="1" applyFill="1" applyBorder="1" applyAlignment="1">
      <alignment horizontal="center" vertical="center" wrapText="1"/>
    </xf>
    <xf numFmtId="4" fontId="48" fillId="34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vertical="center" wrapText="1"/>
    </xf>
    <xf numFmtId="4" fontId="48" fillId="0" borderId="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48" fillId="34" borderId="0" xfId="0" applyNumberFormat="1" applyFont="1" applyFill="1" applyBorder="1" applyAlignment="1">
      <alignment horizontal="right" vertical="center" wrapText="1"/>
    </xf>
    <xf numFmtId="164" fontId="4" fillId="36" borderId="0" xfId="0" applyNumberFormat="1" applyFont="1" applyFill="1" applyBorder="1" applyAlignment="1">
      <alignment horizontal="right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left" vertical="center" wrapText="1"/>
    </xf>
    <xf numFmtId="4" fontId="11" fillId="36" borderId="0" xfId="0" applyNumberFormat="1" applyFont="1" applyFill="1" applyBorder="1" applyAlignment="1">
      <alignment horizontal="center" vertical="center" wrapText="1"/>
    </xf>
    <xf numFmtId="164" fontId="11" fillId="36" borderId="0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140625" style="11" customWidth="1"/>
    <col min="2" max="2" width="51.7109375" style="11" bestFit="1" customWidth="1"/>
    <col min="3" max="3" width="7.00390625" style="11" customWidth="1"/>
    <col min="4" max="4" width="9.8515625" style="11" bestFit="1" customWidth="1"/>
    <col min="5" max="5" width="11.28125" style="11" bestFit="1" customWidth="1"/>
    <col min="6" max="6" width="11.8515625" style="11" bestFit="1" customWidth="1"/>
    <col min="7" max="16384" width="9.140625" style="11" customWidth="1"/>
  </cols>
  <sheetData>
    <row r="1" spans="1:6" ht="32.25" customHeight="1">
      <c r="A1" s="42" t="s">
        <v>46</v>
      </c>
      <c r="B1" s="43"/>
      <c r="C1" s="43"/>
      <c r="D1" s="43"/>
      <c r="E1" s="43"/>
      <c r="F1" s="43"/>
    </row>
    <row r="2" spans="1:6" ht="15.75">
      <c r="A2" s="44"/>
      <c r="B2" s="45"/>
      <c r="C2" s="45"/>
      <c r="D2" s="45"/>
      <c r="E2" s="45"/>
      <c r="F2" s="45"/>
    </row>
    <row r="3" spans="1:6" ht="31.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</row>
    <row r="4" spans="1:6" ht="15.75">
      <c r="A4" s="14" t="s">
        <v>6</v>
      </c>
      <c r="B4" s="39" t="s">
        <v>7</v>
      </c>
      <c r="C4" s="39"/>
      <c r="D4" s="39"/>
      <c r="E4" s="39"/>
      <c r="F4" s="39"/>
    </row>
    <row r="5" spans="1:6" ht="15.75">
      <c r="A5" s="13" t="s">
        <v>8</v>
      </c>
      <c r="B5" s="15" t="s">
        <v>9</v>
      </c>
      <c r="C5" s="13" t="s">
        <v>10</v>
      </c>
      <c r="D5" s="16">
        <v>109.8</v>
      </c>
      <c r="E5" s="16"/>
      <c r="F5" s="17">
        <f>D5*E5</f>
        <v>0</v>
      </c>
    </row>
    <row r="6" spans="1:6" ht="15.75">
      <c r="A6" s="13"/>
      <c r="B6" s="37" t="s">
        <v>11</v>
      </c>
      <c r="C6" s="37"/>
      <c r="D6" s="37"/>
      <c r="E6" s="37"/>
      <c r="F6" s="37"/>
    </row>
    <row r="7" spans="1:6" ht="31.5">
      <c r="A7" s="13" t="s">
        <v>12</v>
      </c>
      <c r="B7" s="17" t="s">
        <v>13</v>
      </c>
      <c r="C7" s="13" t="s">
        <v>14</v>
      </c>
      <c r="D7" s="16">
        <v>16.74</v>
      </c>
      <c r="E7" s="16"/>
      <c r="F7" s="18">
        <f>D7*E7</f>
        <v>0</v>
      </c>
    </row>
    <row r="8" spans="1:6" ht="15.75">
      <c r="A8" s="13"/>
      <c r="B8" s="37" t="s">
        <v>15</v>
      </c>
      <c r="C8" s="37"/>
      <c r="D8" s="37"/>
      <c r="E8" s="37"/>
      <c r="F8" s="37"/>
    </row>
    <row r="9" spans="1:6" ht="31.5">
      <c r="A9" s="13" t="s">
        <v>16</v>
      </c>
      <c r="B9" s="10" t="s">
        <v>17</v>
      </c>
      <c r="C9" s="13" t="s">
        <v>18</v>
      </c>
      <c r="D9" s="16">
        <v>216.2</v>
      </c>
      <c r="E9" s="16"/>
      <c r="F9" s="18">
        <f aca="true" t="shared" si="0" ref="F9:F15">D9*E9</f>
        <v>0</v>
      </c>
    </row>
    <row r="10" spans="1:6" ht="15.75">
      <c r="A10" s="19"/>
      <c r="B10" s="37" t="s">
        <v>19</v>
      </c>
      <c r="C10" s="37"/>
      <c r="D10" s="37"/>
      <c r="E10" s="37"/>
      <c r="F10" s="37"/>
    </row>
    <row r="11" spans="1:6" ht="31.5">
      <c r="A11" s="13" t="s">
        <v>20</v>
      </c>
      <c r="B11" s="17" t="s">
        <v>21</v>
      </c>
      <c r="C11" s="13" t="s">
        <v>10</v>
      </c>
      <c r="D11" s="16">
        <v>9</v>
      </c>
      <c r="E11" s="16"/>
      <c r="F11" s="18">
        <f t="shared" si="0"/>
        <v>0</v>
      </c>
    </row>
    <row r="12" spans="1:6" ht="31.5">
      <c r="A12" s="20" t="s">
        <v>22</v>
      </c>
      <c r="B12" s="21" t="s">
        <v>23</v>
      </c>
      <c r="C12" s="20" t="s">
        <v>14</v>
      </c>
      <c r="D12" s="22">
        <v>3.2</v>
      </c>
      <c r="E12" s="23"/>
      <c r="F12" s="18">
        <f t="shared" si="0"/>
        <v>0</v>
      </c>
    </row>
    <row r="13" spans="1:6" ht="15.75">
      <c r="A13" s="20"/>
      <c r="B13" s="38" t="s">
        <v>24</v>
      </c>
      <c r="C13" s="38"/>
      <c r="D13" s="38"/>
      <c r="E13" s="38"/>
      <c r="F13" s="38"/>
    </row>
    <row r="14" spans="1:6" ht="31.5">
      <c r="A14" s="20" t="s">
        <v>25</v>
      </c>
      <c r="B14" s="21" t="s">
        <v>45</v>
      </c>
      <c r="C14" s="20" t="s">
        <v>10</v>
      </c>
      <c r="D14" s="22">
        <v>16</v>
      </c>
      <c r="E14" s="23"/>
      <c r="F14" s="18">
        <f t="shared" si="0"/>
        <v>0</v>
      </c>
    </row>
    <row r="15" spans="1:6" ht="15.75">
      <c r="A15" s="13" t="s">
        <v>26</v>
      </c>
      <c r="B15" s="10" t="s">
        <v>27</v>
      </c>
      <c r="C15" s="13" t="s">
        <v>28</v>
      </c>
      <c r="D15" s="16">
        <v>1</v>
      </c>
      <c r="E15" s="16"/>
      <c r="F15" s="18">
        <f t="shared" si="0"/>
        <v>0</v>
      </c>
    </row>
    <row r="16" spans="1:6" ht="15.75">
      <c r="A16" s="1"/>
      <c r="B16" s="1"/>
      <c r="C16" s="1"/>
      <c r="D16" s="2"/>
      <c r="E16" s="3" t="s">
        <v>29</v>
      </c>
      <c r="F16" s="3">
        <f>SUM(F5:F15)</f>
        <v>0</v>
      </c>
    </row>
    <row r="17" spans="1:6" ht="15.75" customHeight="1">
      <c r="A17" s="1"/>
      <c r="B17" s="40"/>
      <c r="C17" s="40"/>
      <c r="D17" s="40"/>
      <c r="E17" s="40"/>
      <c r="F17" s="40"/>
    </row>
    <row r="18" spans="1:6" ht="15.75">
      <c r="A18" s="24" t="s">
        <v>30</v>
      </c>
      <c r="B18" s="39" t="s">
        <v>31</v>
      </c>
      <c r="C18" s="39"/>
      <c r="D18" s="39"/>
      <c r="E18" s="39"/>
      <c r="F18" s="39"/>
    </row>
    <row r="19" spans="1:6" ht="15.75">
      <c r="A19" s="13" t="s">
        <v>8</v>
      </c>
      <c r="B19" s="15" t="s">
        <v>9</v>
      </c>
      <c r="C19" s="13" t="s">
        <v>10</v>
      </c>
      <c r="D19" s="16">
        <v>145.9</v>
      </c>
      <c r="E19" s="16"/>
      <c r="F19" s="18">
        <f>D19*E19</f>
        <v>0</v>
      </c>
    </row>
    <row r="20" spans="1:6" ht="15">
      <c r="A20" s="25"/>
      <c r="B20" s="37" t="s">
        <v>32</v>
      </c>
      <c r="C20" s="37"/>
      <c r="D20" s="37"/>
      <c r="E20" s="37"/>
      <c r="F20" s="37"/>
    </row>
    <row r="21" spans="1:6" ht="31.5">
      <c r="A21" s="13" t="s">
        <v>12</v>
      </c>
      <c r="B21" s="17" t="s">
        <v>13</v>
      </c>
      <c r="C21" s="13" t="s">
        <v>14</v>
      </c>
      <c r="D21" s="16">
        <v>11.67</v>
      </c>
      <c r="E21" s="16"/>
      <c r="F21" s="18">
        <f>E21*D21</f>
        <v>0</v>
      </c>
    </row>
    <row r="22" spans="1:6" ht="30.75" customHeight="1">
      <c r="A22" s="13"/>
      <c r="B22" s="37" t="s">
        <v>33</v>
      </c>
      <c r="C22" s="37"/>
      <c r="D22" s="37"/>
      <c r="E22" s="37"/>
      <c r="F22" s="37"/>
    </row>
    <row r="23" spans="1:6" ht="31.5">
      <c r="A23" s="26" t="s">
        <v>16</v>
      </c>
      <c r="B23" s="10" t="s">
        <v>17</v>
      </c>
      <c r="C23" s="13" t="s">
        <v>18</v>
      </c>
      <c r="D23" s="16">
        <v>145.92</v>
      </c>
      <c r="E23" s="16"/>
      <c r="F23" s="18">
        <f>E23*D23</f>
        <v>0</v>
      </c>
    </row>
    <row r="24" spans="1:6" ht="30" customHeight="1">
      <c r="A24" s="26"/>
      <c r="B24" s="37" t="s">
        <v>34</v>
      </c>
      <c r="C24" s="37"/>
      <c r="D24" s="37"/>
      <c r="E24" s="37"/>
      <c r="F24" s="37"/>
    </row>
    <row r="25" spans="1:6" ht="15.75">
      <c r="A25" s="13" t="s">
        <v>20</v>
      </c>
      <c r="B25" s="17" t="s">
        <v>35</v>
      </c>
      <c r="C25" s="13" t="s">
        <v>10</v>
      </c>
      <c r="D25" s="16">
        <v>9</v>
      </c>
      <c r="E25" s="16"/>
      <c r="F25" s="18">
        <f>D25*E25</f>
        <v>0</v>
      </c>
    </row>
    <row r="26" spans="1:6" ht="31.5">
      <c r="A26" s="13" t="s">
        <v>22</v>
      </c>
      <c r="B26" s="15" t="s">
        <v>36</v>
      </c>
      <c r="C26" s="13" t="s">
        <v>28</v>
      </c>
      <c r="D26" s="16">
        <v>3</v>
      </c>
      <c r="E26" s="16"/>
      <c r="F26" s="18">
        <f>E26*D26</f>
        <v>0</v>
      </c>
    </row>
    <row r="27" spans="1:6" ht="15.75">
      <c r="A27" s="5"/>
      <c r="B27" s="4"/>
      <c r="C27" s="5"/>
      <c r="D27" s="6"/>
      <c r="E27" s="3" t="s">
        <v>29</v>
      </c>
      <c r="F27" s="3">
        <f>SUM(F19:F26)</f>
        <v>0</v>
      </c>
    </row>
    <row r="28" spans="1:6" ht="15.75">
      <c r="A28" s="5"/>
      <c r="B28" s="41"/>
      <c r="C28" s="41"/>
      <c r="D28" s="41"/>
      <c r="E28" s="41"/>
      <c r="F28" s="41"/>
    </row>
    <row r="29" spans="1:6" ht="15.75">
      <c r="A29" s="24" t="s">
        <v>37</v>
      </c>
      <c r="B29" s="39" t="s">
        <v>38</v>
      </c>
      <c r="C29" s="39"/>
      <c r="D29" s="39"/>
      <c r="E29" s="39"/>
      <c r="F29" s="39"/>
    </row>
    <row r="30" spans="1:6" ht="15.75">
      <c r="A30" s="13" t="s">
        <v>8</v>
      </c>
      <c r="B30" s="10" t="str">
        <f>B19</f>
        <v>Rezanie asfaltu do hr.10cm</v>
      </c>
      <c r="C30" s="13" t="s">
        <v>10</v>
      </c>
      <c r="D30" s="16">
        <v>67.4</v>
      </c>
      <c r="E30" s="16"/>
      <c r="F30" s="18">
        <f>D30*E30</f>
        <v>0</v>
      </c>
    </row>
    <row r="31" spans="1:6" ht="15">
      <c r="A31" s="25"/>
      <c r="B31" s="37" t="s">
        <v>39</v>
      </c>
      <c r="C31" s="37"/>
      <c r="D31" s="37"/>
      <c r="E31" s="37"/>
      <c r="F31" s="37"/>
    </row>
    <row r="32" spans="1:6" ht="31.5">
      <c r="A32" s="13" t="s">
        <v>12</v>
      </c>
      <c r="B32" s="17" t="s">
        <v>13</v>
      </c>
      <c r="C32" s="13" t="s">
        <v>14</v>
      </c>
      <c r="D32" s="16">
        <v>1.55</v>
      </c>
      <c r="E32" s="16"/>
      <c r="F32" s="18">
        <f>E32*D32</f>
        <v>0</v>
      </c>
    </row>
    <row r="33" spans="1:6" ht="15.75">
      <c r="A33" s="13"/>
      <c r="B33" s="37" t="s">
        <v>40</v>
      </c>
      <c r="C33" s="37"/>
      <c r="D33" s="37"/>
      <c r="E33" s="37"/>
      <c r="F33" s="37"/>
    </row>
    <row r="34" spans="1:6" ht="31.5">
      <c r="A34" s="26" t="s">
        <v>16</v>
      </c>
      <c r="B34" s="10" t="s">
        <v>17</v>
      </c>
      <c r="C34" s="13" t="s">
        <v>18</v>
      </c>
      <c r="D34" s="16">
        <v>19.4</v>
      </c>
      <c r="E34" s="16"/>
      <c r="F34" s="18">
        <f>E34*D34</f>
        <v>0</v>
      </c>
    </row>
    <row r="35" spans="1:6" ht="15">
      <c r="A35" s="27"/>
      <c r="B35" s="37" t="s">
        <v>41</v>
      </c>
      <c r="C35" s="37"/>
      <c r="D35" s="37"/>
      <c r="E35" s="37"/>
      <c r="F35" s="37"/>
    </row>
    <row r="36" spans="1:6" ht="15.75">
      <c r="A36" s="5"/>
      <c r="B36" s="4"/>
      <c r="C36" s="5"/>
      <c r="D36" s="6"/>
      <c r="E36" s="3" t="s">
        <v>29</v>
      </c>
      <c r="F36" s="3">
        <f>SUM(F30:F35)</f>
        <v>0</v>
      </c>
    </row>
    <row r="37" spans="1:6" ht="15">
      <c r="A37" s="28"/>
      <c r="B37" s="36"/>
      <c r="C37" s="36"/>
      <c r="D37" s="36"/>
      <c r="E37" s="36"/>
      <c r="F37" s="36"/>
    </row>
    <row r="38" spans="1:6" ht="15.75">
      <c r="A38" s="8"/>
      <c r="B38" s="7" t="s">
        <v>42</v>
      </c>
      <c r="C38" s="8"/>
      <c r="D38" s="9"/>
      <c r="E38" s="9"/>
      <c r="F38" s="29">
        <f>F16+F27+F36</f>
        <v>0</v>
      </c>
    </row>
    <row r="39" spans="1:6" ht="15.75" customHeight="1">
      <c r="A39" s="35"/>
      <c r="B39" s="35" t="s">
        <v>43</v>
      </c>
      <c r="C39" s="35"/>
      <c r="D39" s="35"/>
      <c r="E39" s="35"/>
      <c r="F39" s="30">
        <f>0.2*F38</f>
        <v>0</v>
      </c>
    </row>
    <row r="40" spans="1:6" ht="15.75">
      <c r="A40" s="35"/>
      <c r="B40" s="32" t="s">
        <v>44</v>
      </c>
      <c r="C40" s="31"/>
      <c r="D40" s="33"/>
      <c r="E40" s="33"/>
      <c r="F40" s="34">
        <f>F39+F38</f>
        <v>0</v>
      </c>
    </row>
  </sheetData>
  <sheetProtection/>
  <mergeCells count="18">
    <mergeCell ref="A1:F1"/>
    <mergeCell ref="A2:F2"/>
    <mergeCell ref="B4:F4"/>
    <mergeCell ref="B6:F6"/>
    <mergeCell ref="B37:F37"/>
    <mergeCell ref="B8:F8"/>
    <mergeCell ref="B10:F10"/>
    <mergeCell ref="B13:F13"/>
    <mergeCell ref="B18:F18"/>
    <mergeCell ref="B22:F22"/>
    <mergeCell ref="B24:F24"/>
    <mergeCell ref="B17:F17"/>
    <mergeCell ref="B29:F29"/>
    <mergeCell ref="B31:F31"/>
    <mergeCell ref="B33:F33"/>
    <mergeCell ref="B35:F35"/>
    <mergeCell ref="B20:F20"/>
    <mergeCell ref="B28:F28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2018-10-12T11:56:50Z</dcterms:modified>
  <cp:category/>
  <cp:version/>
  <cp:contentType/>
  <cp:contentStatus/>
</cp:coreProperties>
</file>